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17256" windowHeight="5664"/>
  </bookViews>
  <sheets>
    <sheet name="Sheet1" sheetId="1" r:id="rId1"/>
  </sheets>
  <definedNames>
    <definedName name="_xlnm.Print_Area" localSheetId="0">Sheet1!$A$1:$P$37</definedName>
  </definedNames>
  <calcPr calcId="145621"/>
</workbook>
</file>

<file path=xl/calcChain.xml><?xml version="1.0" encoding="utf-8"?>
<calcChain xmlns="http://schemas.openxmlformats.org/spreadsheetml/2006/main">
  <c r="O27" i="1" l="1"/>
  <c r="O26" i="1"/>
  <c r="O35" i="1"/>
  <c r="O33" i="1"/>
  <c r="O31" i="1"/>
  <c r="O28" i="1"/>
  <c r="O34" i="1"/>
  <c r="O32" i="1"/>
  <c r="O30" i="1"/>
  <c r="O29" i="1"/>
  <c r="P29" i="1" s="1"/>
  <c r="P35" i="1"/>
  <c r="P34" i="1"/>
  <c r="P33" i="1"/>
  <c r="P30" i="1" l="1"/>
  <c r="P28" i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P26" i="1"/>
  <c r="P31" i="1"/>
  <c r="P32" i="1"/>
  <c r="O17" i="1"/>
  <c r="O7" i="1"/>
  <c r="P6" i="1" s="1"/>
  <c r="O6" i="1"/>
  <c r="P27" i="1"/>
  <c r="B36" i="1"/>
  <c r="B14" i="1"/>
  <c r="P7" i="1" l="1"/>
  <c r="P14" i="1" s="1"/>
  <c r="O36" i="1"/>
  <c r="P36" i="1" s="1"/>
  <c r="P17" i="1"/>
  <c r="B37" i="1"/>
  <c r="O14" i="1"/>
  <c r="O37" i="1" l="1"/>
</calcChain>
</file>

<file path=xl/sharedStrings.xml><?xml version="1.0" encoding="utf-8"?>
<sst xmlns="http://schemas.openxmlformats.org/spreadsheetml/2006/main" count="55" uniqueCount="54">
  <si>
    <t>Income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</si>
  <si>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</si>
  <si>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</si>
  <si>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</si>
  <si>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</si>
  <si>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</si>
  <si>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</si>
  <si>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</si>
  <si>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</si>
  <si>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</si>
  <si>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</si>
  <si>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</si>
  <si>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</si>
  <si>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Total</t>
  </si>
  <si>
    <t>Precept</t>
  </si>
  <si>
    <t>Interest</t>
  </si>
  <si>
    <t>Expenditure</t>
  </si>
  <si>
    <t>Training</t>
  </si>
  <si>
    <t>Insurance</t>
  </si>
  <si>
    <t>Hire fees</t>
  </si>
  <si>
    <t>Clerk's Exp</t>
  </si>
  <si>
    <t>Contingency</t>
  </si>
  <si>
    <t>Budget</t>
  </si>
  <si>
    <t>Difference v. Budget</t>
  </si>
  <si>
    <r>
      <t xml:space="preserve">Difference (Income - Expenditure) </t>
    </r>
    <r>
      <rPr>
        <b/>
        <sz val="10"/>
        <rFont val="Arial"/>
        <family val="2"/>
      </rPr>
      <t>Actual</t>
    </r>
  </si>
  <si>
    <r>
      <t xml:space="preserve">Difference (Income - Expenditure) </t>
    </r>
    <r>
      <rPr>
        <b/>
        <i/>
        <sz val="10"/>
        <rFont val="Arial"/>
        <family val="2"/>
      </rPr>
      <t>Budget</t>
    </r>
  </si>
  <si>
    <t xml:space="preserve">Budget Income </t>
  </si>
  <si>
    <t>Budget Exp.</t>
  </si>
  <si>
    <t xml:space="preserve">Subs/Memb                                        </t>
  </si>
  <si>
    <t>Total Expenditure:</t>
  </si>
  <si>
    <t>Total Income:</t>
  </si>
  <si>
    <t>Professional fees</t>
  </si>
  <si>
    <t>Grants</t>
  </si>
  <si>
    <t>Grass Cutting</t>
  </si>
  <si>
    <t>Play Area</t>
  </si>
  <si>
    <t>Newsletter</t>
  </si>
  <si>
    <t>Broad Town Parish Council - Budget Monitoring 2019-20</t>
  </si>
  <si>
    <t>Ad-hoc expenses</t>
  </si>
  <si>
    <t>Footpath working group</t>
  </si>
  <si>
    <t>De-fibrilator</t>
  </si>
  <si>
    <t>Play equipment inspection</t>
  </si>
  <si>
    <t>Community Projects inc CATG</t>
  </si>
  <si>
    <t>Website dev 1st year</t>
  </si>
  <si>
    <t>Speed indicator devices</t>
  </si>
  <si>
    <t>Fencing replacement options</t>
  </si>
  <si>
    <t>Proposed new items</t>
  </si>
  <si>
    <t>Fence option 1</t>
  </si>
  <si>
    <t>Fence option 2</t>
  </si>
  <si>
    <t>Fence option 3</t>
  </si>
  <si>
    <t>Current funds</t>
  </si>
  <si>
    <t>VAT</t>
  </si>
  <si>
    <t>Staff Costs (TOTAL)</t>
  </si>
  <si>
    <t>0*</t>
  </si>
  <si>
    <t>23* Grass Cutting - payment of £1650 made in April 2019 from the 2018-19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</si>
</sst>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£&quot;#,##0;[Red]\-&quot;£&quot;#,##0"/>
    <numFmt numFmtId="8" formatCode="&quot;£&quot;#,##0.00;[Red]\-&quot;£&quot;#,##0.00"/>
    <numFmt numFmtId="164" formatCode="&quot;$&quot;#,##0.00_);\(&quot;$&quot;#,##0.00\)"/>
    <numFmt numFmtId="165" formatCode="_(&quot;$&quot;* #,##0.00_);_(&quot;$&quot;* \(#,##0.00\);_(&quot;$&quot;* &quot;-&quot;??_);_(@_)"/>
    <numFmt numFmtId="166" formatCode="&quot;£&quot;#,##0.00"/>
  </numFmts>
  <fonts count="2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18"/>
      <name val="Arial"/>
      <family val="2"/>
    </font>
    <font>
      <b/>
      <i/>
      <sz val="10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i/>
      <sz val="10"/>
      <color theme="3" tint="-0.249977111117893"/>
      <name val="Arial"/>
      <family val="2"/>
    </font>
    <font>
      <i/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protection locked="0"/>
    </xf>
    <xf numFmtId="164" fontId="3" fillId="0" borderId="0" xfId="0" applyNumberFormat="1" applyFont="1" applyFill="1" applyBorder="1" applyAlignment="1" applyProtection="1">
      <protection locked="0"/>
    </xf>
    <xf numFmtId="0" fontId="6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>
      <protection locked="0"/>
    </xf>
    <xf numFmtId="0" fontId="0" fillId="0" borderId="0" xfId="0" applyBorder="1"/>
    <xf numFmtId="164" fontId="5" fillId="0" borderId="0" xfId="0" applyNumberFormat="1" applyFont="1" applyFill="1" applyBorder="1" applyAlignment="1" applyProtection="1">
      <protection locked="0"/>
    </xf>
    <xf numFmtId="164" fontId="6" fillId="0" borderId="0" xfId="0" applyNumberFormat="1" applyFont="1" applyFill="1" applyBorder="1" applyAlignment="1" applyProtection="1">
      <protection locked="0"/>
    </xf>
    <xf numFmtId="164" fontId="9" fillId="0" borderId="0" xfId="0" applyNumberFormat="1" applyFont="1" applyFill="1" applyBorder="1" applyAlignment="1" applyProtection="1">
      <protection locked="0"/>
    </xf>
    <xf numFmtId="0" fontId="1" fillId="0" borderId="1" xfId="0" applyNumberFormat="1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protection locked="0"/>
    </xf>
    <xf numFmtId="0" fontId="10" fillId="0" borderId="1" xfId="0" applyNumberFormat="1" applyFont="1" applyFill="1" applyBorder="1" applyAlignment="1" applyProtection="1">
      <protection locked="0"/>
    </xf>
    <xf numFmtId="49" fontId="11" fillId="0" borderId="1" xfId="0" applyNumberFormat="1" applyFont="1" applyFill="1" applyBorder="1" applyAlignment="1" applyProtection="1">
      <protection locked="0"/>
    </xf>
    <xf numFmtId="49" fontId="11" fillId="0" borderId="1" xfId="0" applyNumberFormat="1" applyFont="1" applyFill="1" applyBorder="1" applyAlignment="1" applyProtection="1">
      <alignment horizontal="right"/>
      <protection locked="0"/>
    </xf>
    <xf numFmtId="164" fontId="12" fillId="0" borderId="1" xfId="0" applyNumberFormat="1" applyFont="1" applyFill="1" applyBorder="1" applyAlignment="1" applyProtection="1">
      <protection locked="0"/>
    </xf>
    <xf numFmtId="166" fontId="13" fillId="0" borderId="1" xfId="1" applyNumberFormat="1" applyFont="1" applyFill="1" applyBorder="1" applyAlignment="1" applyProtection="1">
      <alignment horizontal="right"/>
      <protection locked="0"/>
    </xf>
    <xf numFmtId="164" fontId="14" fillId="0" borderId="1" xfId="0" applyNumberFormat="1" applyFont="1" applyFill="1" applyBorder="1" applyAlignment="1" applyProtection="1">
      <protection locked="0"/>
    </xf>
    <xf numFmtId="166" fontId="15" fillId="0" borderId="1" xfId="1" applyNumberFormat="1" applyFont="1" applyFill="1" applyBorder="1" applyAlignment="1" applyProtection="1">
      <alignment horizontal="right"/>
      <protection locked="0"/>
    </xf>
    <xf numFmtId="164" fontId="16" fillId="0" borderId="1" xfId="0" applyNumberFormat="1" applyFont="1" applyFill="1" applyBorder="1" applyAlignment="1" applyProtection="1">
      <protection locked="0"/>
    </xf>
    <xf numFmtId="164" fontId="2" fillId="0" borderId="1" xfId="0" applyNumberFormat="1" applyFont="1" applyFill="1" applyBorder="1" applyAlignment="1" applyProtection="1">
      <protection locked="0"/>
    </xf>
    <xf numFmtId="164" fontId="2" fillId="0" borderId="2" xfId="0" applyNumberFormat="1" applyFont="1" applyFill="1" applyBorder="1" applyAlignment="1" applyProtection="1">
      <protection locked="0"/>
    </xf>
    <xf numFmtId="0" fontId="1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164" fontId="19" fillId="0" borderId="1" xfId="0" applyNumberFormat="1" applyFont="1" applyFill="1" applyBorder="1" applyAlignment="1" applyProtection="1">
      <protection locked="0"/>
    </xf>
    <xf numFmtId="164" fontId="21" fillId="0" borderId="1" xfId="0" applyNumberFormat="1" applyFont="1" applyFill="1" applyBorder="1" applyAlignment="1" applyProtection="1">
      <protection locked="0"/>
    </xf>
    <xf numFmtId="49" fontId="11" fillId="0" borderId="1" xfId="0" applyNumberFormat="1" applyFont="1" applyFill="1" applyBorder="1" applyAlignment="1" applyProtection="1">
      <alignment horizontal="left" wrapText="1"/>
      <protection locked="0"/>
    </xf>
    <xf numFmtId="164" fontId="22" fillId="0" borderId="1" xfId="0" applyNumberFormat="1" applyFont="1" applyFill="1" applyBorder="1" applyAlignment="1" applyProtection="1">
      <alignment wrapText="1"/>
      <protection locked="0"/>
    </xf>
    <xf numFmtId="0" fontId="4" fillId="0" borderId="3" xfId="0" applyNumberFormat="1" applyFont="1" applyFill="1" applyBorder="1" applyAlignment="1" applyProtection="1">
      <protection locked="0"/>
    </xf>
    <xf numFmtId="49" fontId="11" fillId="0" borderId="3" xfId="0" applyNumberFormat="1" applyFont="1" applyFill="1" applyBorder="1" applyAlignment="1" applyProtection="1">
      <alignment horizontal="right"/>
      <protection locked="0"/>
    </xf>
    <xf numFmtId="166" fontId="13" fillId="0" borderId="3" xfId="1" applyNumberFormat="1" applyFont="1" applyFill="1" applyBorder="1" applyAlignment="1" applyProtection="1">
      <alignment horizontal="right"/>
      <protection locked="0"/>
    </xf>
    <xf numFmtId="166" fontId="15" fillId="0" borderId="3" xfId="1" applyNumberFormat="1" applyFont="1" applyFill="1" applyBorder="1" applyAlignment="1" applyProtection="1">
      <alignment horizontal="right"/>
      <protection locked="0"/>
    </xf>
    <xf numFmtId="164" fontId="2" fillId="0" borderId="3" xfId="0" applyNumberFormat="1" applyFont="1" applyFill="1" applyBorder="1" applyAlignment="1" applyProtection="1">
      <protection locked="0"/>
    </xf>
    <xf numFmtId="0" fontId="2" fillId="0" borderId="4" xfId="0" applyNumberFormat="1" applyFont="1" applyFill="1" applyBorder="1" applyAlignment="1" applyProtection="1">
      <protection locked="0"/>
    </xf>
    <xf numFmtId="49" fontId="11" fillId="0" borderId="4" xfId="0" applyNumberFormat="1" applyFont="1" applyFill="1" applyBorder="1" applyAlignment="1" applyProtection="1">
      <alignment horizontal="right"/>
      <protection locked="0"/>
    </xf>
    <xf numFmtId="166" fontId="18" fillId="0" borderId="4" xfId="1" applyNumberFormat="1" applyFont="1" applyFill="1" applyBorder="1" applyAlignment="1" applyProtection="1">
      <alignment horizontal="right"/>
      <protection locked="0"/>
    </xf>
    <xf numFmtId="166" fontId="24" fillId="0" borderId="4" xfId="1" applyNumberFormat="1" applyFont="1" applyFill="1" applyBorder="1" applyAlignment="1" applyProtection="1">
      <alignment horizontal="right"/>
      <protection locked="0"/>
    </xf>
    <xf numFmtId="164" fontId="22" fillId="0" borderId="5" xfId="0" applyNumberFormat="1" applyFont="1" applyFill="1" applyBorder="1" applyAlignment="1" applyProtection="1">
      <alignment wrapText="1"/>
      <protection locked="0"/>
    </xf>
    <xf numFmtId="166" fontId="25" fillId="0" borderId="4" xfId="1" applyNumberFormat="1" applyFont="1" applyFill="1" applyBorder="1" applyAlignment="1" applyProtection="1">
      <alignment horizontal="right"/>
    </xf>
    <xf numFmtId="8" fontId="2" fillId="0" borderId="4" xfId="0" applyNumberFormat="1" applyFont="1" applyFill="1" applyBorder="1" applyAlignment="1" applyProtection="1"/>
    <xf numFmtId="166" fontId="13" fillId="2" borderId="3" xfId="1" applyNumberFormat="1" applyFont="1" applyFill="1" applyBorder="1" applyAlignment="1" applyProtection="1">
      <alignment horizontal="right"/>
      <protection locked="0"/>
    </xf>
    <xf numFmtId="166" fontId="13" fillId="2" borderId="1" xfId="1" applyNumberFormat="1" applyFont="1" applyFill="1" applyBorder="1" applyAlignment="1" applyProtection="1">
      <alignment horizontal="right"/>
      <protection locked="0"/>
    </xf>
    <xf numFmtId="166" fontId="13" fillId="2" borderId="6" xfId="1" applyNumberFormat="1" applyFont="1" applyFill="1" applyBorder="1" applyAlignment="1" applyProtection="1">
      <alignment horizontal="right"/>
      <protection locked="0"/>
    </xf>
    <xf numFmtId="166" fontId="17" fillId="3" borderId="3" xfId="1" applyNumberFormat="1" applyFont="1" applyFill="1" applyBorder="1" applyAlignment="1" applyProtection="1">
      <alignment horizontal="right"/>
      <protection locked="0"/>
    </xf>
    <xf numFmtId="166" fontId="17" fillId="3" borderId="1" xfId="1" applyNumberFormat="1" applyFont="1" applyFill="1" applyBorder="1" applyAlignment="1" applyProtection="1">
      <alignment horizontal="right"/>
      <protection locked="0"/>
    </xf>
    <xf numFmtId="166" fontId="17" fillId="3" borderId="6" xfId="1" applyNumberFormat="1" applyFont="1" applyFill="1" applyBorder="1" applyAlignment="1" applyProtection="1">
      <alignment horizontal="right"/>
      <protection locked="0"/>
    </xf>
    <xf numFmtId="49" fontId="11" fillId="0" borderId="7" xfId="0" applyNumberFormat="1" applyFont="1" applyFill="1" applyBorder="1" applyAlignment="1" applyProtection="1">
      <alignment horizontal="left"/>
      <protection locked="0"/>
    </xf>
    <xf numFmtId="8" fontId="1" fillId="4" borderId="1" xfId="1" applyNumberFormat="1" applyFont="1" applyFill="1" applyBorder="1" applyAlignment="1" applyProtection="1">
      <alignment horizontal="right"/>
    </xf>
    <xf numFmtId="8" fontId="2" fillId="4" borderId="1" xfId="1" applyNumberFormat="1" applyFont="1" applyFill="1" applyBorder="1" applyAlignment="1" applyProtection="1">
      <alignment horizontal="right"/>
    </xf>
    <xf numFmtId="8" fontId="2" fillId="4" borderId="8" xfId="1" applyNumberFormat="1" applyFont="1" applyFill="1" applyBorder="1" applyAlignment="1" applyProtection="1">
      <alignment horizontal="right"/>
    </xf>
    <xf numFmtId="8" fontId="2" fillId="4" borderId="7" xfId="1" applyNumberFormat="1" applyFont="1" applyFill="1" applyBorder="1" applyAlignment="1" applyProtection="1">
      <alignment horizontal="right"/>
      <protection locked="0"/>
    </xf>
    <xf numFmtId="8" fontId="2" fillId="4" borderId="1" xfId="1" applyNumberFormat="1" applyFont="1" applyFill="1" applyBorder="1" applyAlignment="1" applyProtection="1">
      <alignment horizontal="right"/>
      <protection locked="0"/>
    </xf>
    <xf numFmtId="8" fontId="3" fillId="4" borderId="3" xfId="0" applyNumberFormat="1" applyFont="1" applyFill="1" applyBorder="1" applyAlignment="1" applyProtection="1"/>
    <xf numFmtId="164" fontId="3" fillId="4" borderId="0" xfId="0" applyNumberFormat="1" applyFont="1" applyFill="1" applyBorder="1" applyAlignment="1" applyProtection="1">
      <protection locked="0"/>
    </xf>
    <xf numFmtId="166" fontId="2" fillId="2" borderId="1" xfId="1" applyNumberFormat="1" applyFont="1" applyFill="1" applyBorder="1" applyAlignment="1" applyProtection="1">
      <alignment horizontal="right"/>
      <protection locked="0"/>
    </xf>
    <xf numFmtId="0" fontId="23" fillId="0" borderId="0" xfId="0" applyNumberFormat="1" applyFont="1" applyFill="1" applyBorder="1" applyAlignment="1" applyProtection="1">
      <protection locked="0"/>
    </xf>
    <xf numFmtId="166" fontId="19" fillId="0" borderId="1" xfId="0" applyNumberFormat="1" applyFont="1" applyFill="1" applyBorder="1" applyAlignment="1" applyProtection="1"/>
    <xf numFmtId="166" fontId="4" fillId="0" borderId="1" xfId="1" applyNumberFormat="1" applyFont="1" applyFill="1" applyBorder="1" applyAlignment="1" applyProtection="1">
      <alignment horizontal="right"/>
      <protection locked="0"/>
    </xf>
    <xf numFmtId="164" fontId="12" fillId="0" borderId="3" xfId="0" applyNumberFormat="1" applyFont="1" applyFill="1" applyBorder="1" applyAlignment="1" applyProtection="1">
      <protection locked="0"/>
    </xf>
    <xf numFmtId="8" fontId="26" fillId="4" borderId="1" xfId="1" applyNumberFormat="1" applyFont="1" applyFill="1" applyBorder="1" applyAlignment="1" applyProtection="1">
      <alignment horizontal="right"/>
    </xf>
    <xf numFmtId="166" fontId="1" fillId="0" borderId="4" xfId="1" applyNumberFormat="1" applyFont="1" applyFill="1" applyBorder="1" applyAlignment="1" applyProtection="1">
      <alignment horizontal="right"/>
      <protection locked="0"/>
    </xf>
    <xf numFmtId="0" fontId="27" fillId="0" borderId="0" xfId="0" applyNumberFormat="1" applyFont="1" applyFill="1" applyBorder="1" applyAlignment="1" applyProtection="1">
      <protection locked="0"/>
    </xf>
    <xf numFmtId="6" fontId="3" fillId="0" borderId="0" xfId="0" applyNumberFormat="1" applyFont="1" applyFill="1" applyBorder="1" applyAlignment="1" applyProtection="1">
      <protection locked="0"/>
    </xf>
    <xf numFmtId="8" fontId="3" fillId="0" borderId="0" xfId="0" applyNumberFormat="1" applyFont="1" applyFill="1" applyBorder="1" applyAlignment="1" applyProtection="1">
      <protection locked="0"/>
    </xf>
    <xf numFmtId="166" fontId="26" fillId="3" borderId="1" xfId="1" applyNumberFormat="1" applyFont="1" applyFill="1" applyBorder="1" applyAlignment="1" applyProtection="1">
      <alignment horizontal="right"/>
      <protection locked="0"/>
    </xf>
    <xf numFmtId="166" fontId="2" fillId="3" borderId="3" xfId="1" applyNumberFormat="1" applyFont="1" applyFill="1" applyBorder="1" applyAlignment="1" applyProtection="1">
      <alignment horizontal="right"/>
      <protection locked="0"/>
    </xf>
    <xf numFmtId="0" fontId="4" fillId="0" borderId="2" xfId="0" applyFont="1" applyBorder="1" applyAlignment="1"/>
    <xf numFmtId="0" fontId="0" fillId="0" borderId="3" xfId="0" applyBorder="1" applyAlignment="1"/>
    <xf numFmtId="164" fontId="14" fillId="0" borderId="9" xfId="0" applyNumberFormat="1" applyFont="1" applyFill="1" applyBorder="1" applyAlignment="1" applyProtection="1">
      <alignment horizontal="right"/>
      <protection locked="0"/>
    </xf>
    <xf numFmtId="164" fontId="14" fillId="0" borderId="10" xfId="0" applyNumberFormat="1" applyFont="1" applyFill="1" applyBorder="1" applyAlignment="1" applyProtection="1">
      <alignment horizontal="right"/>
      <protection locked="0"/>
    </xf>
    <xf numFmtId="164" fontId="2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tabSelected="1" topLeftCell="A10" zoomScaleNormal="100" zoomScaleSheetLayoutView="100" workbookViewId="0">
      <selection activeCell="O23" sqref="O23"/>
    </sheetView>
  </sheetViews>
  <sheetFormatPr defaultColWidth="11.44140625" defaultRowHeight="13.2" x14ac:dyDescent="0.25"/>
  <cols>
    <col min="1" max="1" width="19.109375" style="1" customWidth="1"/>
    <col min="2" max="2" width="11.33203125" style="1" bestFit="1" customWidth="1"/>
    <col min="3" max="3" width="9.88671875" style="1" bestFit="1" customWidth="1"/>
    <col min="4" max="13" width="9.33203125" style="1" customWidth="1"/>
    <col min="14" max="14" width="9.109375" style="1" customWidth="1"/>
    <col min="15" max="15" width="12" style="1" customWidth="1"/>
    <col min="16" max="16" width="12.44140625" style="1" customWidth="1"/>
  </cols>
  <sheetData>
    <row r="1" spans="1:19" s="2" customFormat="1" x14ac:dyDescent="0.25"/>
    <row r="2" spans="1:19" ht="13.8" x14ac:dyDescent="0.25">
      <c r="F2" s="55" t="s">
        <v>36</v>
      </c>
      <c r="Q2" s="6"/>
    </row>
    <row r="3" spans="1:19" x14ac:dyDescent="0.2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4"/>
    </row>
    <row r="4" spans="1:19" x14ac:dyDescent="0.25">
      <c r="A4" s="11"/>
      <c r="B4" s="33"/>
      <c r="C4" s="28">
        <v>2019</v>
      </c>
      <c r="D4" s="12"/>
      <c r="E4" s="12"/>
      <c r="F4" s="12"/>
      <c r="G4" s="12"/>
      <c r="H4" s="12"/>
      <c r="I4" s="12"/>
      <c r="J4" s="12"/>
      <c r="K4" s="12"/>
      <c r="L4" s="10">
        <v>2020</v>
      </c>
      <c r="M4" s="11"/>
      <c r="N4" s="11"/>
      <c r="O4" s="11"/>
      <c r="P4" s="11"/>
      <c r="Q4" s="4"/>
    </row>
    <row r="5" spans="1:19" ht="26.4" x14ac:dyDescent="0.25">
      <c r="A5" s="13" t="s">
        <v>0</v>
      </c>
      <c r="B5" s="34" t="s">
        <v>22</v>
      </c>
      <c r="C5" s="29" t="s">
        <v>1</v>
      </c>
      <c r="D5" s="14" t="s">
        <v>2</v>
      </c>
      <c r="E5" s="14" t="s">
        <v>3</v>
      </c>
      <c r="F5" s="14" t="s">
        <v>4</v>
      </c>
      <c r="G5" s="14" t="s">
        <v>5</v>
      </c>
      <c r="H5" s="14" t="s">
        <v>6</v>
      </c>
      <c r="I5" s="14" t="s">
        <v>7</v>
      </c>
      <c r="J5" s="14" t="s">
        <v>8</v>
      </c>
      <c r="K5" s="14" t="s">
        <v>9</v>
      </c>
      <c r="L5" s="14" t="s">
        <v>10</v>
      </c>
      <c r="M5" s="14" t="s">
        <v>11</v>
      </c>
      <c r="N5" s="14" t="s">
        <v>12</v>
      </c>
      <c r="O5" s="14" t="s">
        <v>13</v>
      </c>
      <c r="P5" s="26" t="s">
        <v>23</v>
      </c>
      <c r="Q5" s="7"/>
      <c r="R5" s="2"/>
      <c r="S5" s="2"/>
    </row>
    <row r="6" spans="1:19" x14ac:dyDescent="0.25">
      <c r="A6" s="15" t="s">
        <v>14</v>
      </c>
      <c r="B6" s="35">
        <v>9868.26</v>
      </c>
      <c r="C6" s="40">
        <v>9868.26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7">
        <f>SUM(C6:N6)</f>
        <v>9868.26</v>
      </c>
      <c r="P6" s="48">
        <f>B7-O7</f>
        <v>0</v>
      </c>
      <c r="Q6" s="8"/>
    </row>
    <row r="7" spans="1:19" x14ac:dyDescent="0.25">
      <c r="A7" s="15" t="s">
        <v>15</v>
      </c>
      <c r="B7" s="35">
        <v>0.33</v>
      </c>
      <c r="C7" s="40">
        <v>0.26</v>
      </c>
      <c r="D7" s="41">
        <v>7.0000000000000007E-2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7">
        <f t="shared" ref="O7" si="0">SUM(C7:N7)</f>
        <v>0.33</v>
      </c>
      <c r="P7" s="48">
        <f t="shared" ref="P7" si="1">B7-O7</f>
        <v>0</v>
      </c>
      <c r="Q7" s="8"/>
    </row>
    <row r="8" spans="1:19" x14ac:dyDescent="0.25">
      <c r="A8" s="15" t="s">
        <v>50</v>
      </c>
      <c r="B8" s="35"/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7"/>
      <c r="P8" s="48"/>
      <c r="Q8" s="8"/>
    </row>
    <row r="9" spans="1:19" x14ac:dyDescent="0.25">
      <c r="A9" s="15"/>
      <c r="B9" s="35"/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54"/>
      <c r="O9" s="47"/>
      <c r="P9" s="48"/>
      <c r="Q9" s="8"/>
    </row>
    <row r="10" spans="1:19" x14ac:dyDescent="0.25">
      <c r="A10" s="15"/>
      <c r="B10" s="35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54"/>
      <c r="O10" s="47"/>
      <c r="P10" s="59"/>
      <c r="Q10" s="8"/>
    </row>
    <row r="11" spans="1:19" x14ac:dyDescent="0.25">
      <c r="A11" s="15"/>
      <c r="B11" s="35"/>
      <c r="C11" s="40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7"/>
      <c r="P11" s="48"/>
      <c r="Q11" s="3"/>
    </row>
    <row r="12" spans="1:19" x14ac:dyDescent="0.25">
      <c r="A12" s="15"/>
      <c r="B12" s="35"/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7"/>
      <c r="P12" s="48"/>
      <c r="Q12" s="3"/>
    </row>
    <row r="13" spans="1:19" ht="13.8" thickBot="1" x14ac:dyDescent="0.3">
      <c r="A13" s="58" t="s">
        <v>32</v>
      </c>
      <c r="B13" s="35">
        <v>0</v>
      </c>
      <c r="C13" s="40"/>
      <c r="D13" s="41"/>
      <c r="E13" s="41"/>
      <c r="F13" s="41"/>
      <c r="G13" s="41"/>
      <c r="H13" s="41"/>
      <c r="I13" s="41"/>
      <c r="J13" s="41"/>
      <c r="K13" s="41"/>
      <c r="L13" s="41"/>
      <c r="M13" s="42"/>
      <c r="N13" s="42"/>
      <c r="O13" s="47"/>
      <c r="P13" s="48"/>
      <c r="Q13" s="3"/>
    </row>
    <row r="14" spans="1:19" ht="13.8" thickBot="1" x14ac:dyDescent="0.3">
      <c r="A14" s="24" t="s">
        <v>26</v>
      </c>
      <c r="B14" s="56">
        <f>SUM(B6:B13)</f>
        <v>9868.59</v>
      </c>
      <c r="C14" s="30"/>
      <c r="D14" s="16"/>
      <c r="E14" s="16"/>
      <c r="F14" s="16"/>
      <c r="G14" s="16"/>
      <c r="H14" s="16"/>
      <c r="I14" s="16"/>
      <c r="J14" s="16"/>
      <c r="K14" s="16"/>
      <c r="L14" s="57"/>
      <c r="M14" s="66" t="s">
        <v>30</v>
      </c>
      <c r="N14" s="67"/>
      <c r="O14" s="47">
        <f>SUM(O6:O13)</f>
        <v>9868.59</v>
      </c>
      <c r="P14" s="49">
        <f>SUM(P6:P13)</f>
        <v>0</v>
      </c>
      <c r="Q14" s="8"/>
    </row>
    <row r="15" spans="1:19" x14ac:dyDescent="0.25">
      <c r="A15" s="24"/>
      <c r="B15" s="36"/>
      <c r="C15" s="30"/>
      <c r="D15" s="16"/>
      <c r="E15" s="16"/>
      <c r="F15" s="16"/>
      <c r="G15" s="16"/>
      <c r="H15" s="16"/>
      <c r="I15" s="16"/>
      <c r="J15" s="16"/>
      <c r="K15" s="16"/>
      <c r="L15" s="16"/>
      <c r="M15" s="46"/>
      <c r="N15" s="46"/>
      <c r="O15" s="47"/>
      <c r="P15" s="50"/>
      <c r="Q15" s="8"/>
    </row>
    <row r="16" spans="1:19" x14ac:dyDescent="0.25">
      <c r="A16" s="17" t="s">
        <v>16</v>
      </c>
      <c r="B16" s="35"/>
      <c r="C16" s="3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47"/>
      <c r="P16" s="51"/>
      <c r="Q16" s="8"/>
    </row>
    <row r="17" spans="1:19" x14ac:dyDescent="0.25">
      <c r="A17" s="19" t="s">
        <v>51</v>
      </c>
      <c r="B17" s="35">
        <v>3312</v>
      </c>
      <c r="C17" s="43">
        <v>479.25</v>
      </c>
      <c r="D17" s="44"/>
      <c r="E17" s="44"/>
      <c r="F17" s="44">
        <v>895.92</v>
      </c>
      <c r="G17" s="44"/>
      <c r="H17" s="44"/>
      <c r="I17" s="44"/>
      <c r="J17" s="44"/>
      <c r="K17" s="44"/>
      <c r="L17" s="44"/>
      <c r="M17" s="44"/>
      <c r="N17" s="44"/>
      <c r="O17" s="47">
        <f>SUM(C17:N17)</f>
        <v>1375.17</v>
      </c>
      <c r="P17" s="48">
        <f>B17-O17</f>
        <v>1936.83</v>
      </c>
      <c r="Q17" s="8"/>
    </row>
    <row r="18" spans="1:19" x14ac:dyDescent="0.25">
      <c r="A18" s="19" t="s">
        <v>17</v>
      </c>
      <c r="B18" s="35">
        <v>600</v>
      </c>
      <c r="C18" s="43">
        <v>408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7">
        <f t="shared" ref="O18:O25" si="2">SUM(C18:N18)</f>
        <v>408</v>
      </c>
      <c r="P18" s="48">
        <f t="shared" ref="P18:P35" si="3">B18-O18</f>
        <v>192</v>
      </c>
      <c r="Q18" s="8"/>
    </row>
    <row r="19" spans="1:19" x14ac:dyDescent="0.25">
      <c r="A19" s="19" t="s">
        <v>18</v>
      </c>
      <c r="B19" s="35">
        <v>250</v>
      </c>
      <c r="C19" s="43"/>
      <c r="D19" s="44">
        <v>247.93</v>
      </c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7">
        <f t="shared" si="2"/>
        <v>247.93</v>
      </c>
      <c r="P19" s="48">
        <f t="shared" si="3"/>
        <v>2.0699999999999932</v>
      </c>
      <c r="Q19" s="8"/>
    </row>
    <row r="20" spans="1:19" x14ac:dyDescent="0.25">
      <c r="A20" s="19" t="s">
        <v>31</v>
      </c>
      <c r="B20" s="35">
        <v>130</v>
      </c>
      <c r="C20" s="43"/>
      <c r="D20" s="44"/>
      <c r="E20" s="44">
        <v>150</v>
      </c>
      <c r="F20" s="44"/>
      <c r="G20" s="44"/>
      <c r="H20" s="44"/>
      <c r="I20" s="44"/>
      <c r="J20" s="44"/>
      <c r="K20" s="44"/>
      <c r="L20" s="44"/>
      <c r="M20" s="44"/>
      <c r="N20" s="44"/>
      <c r="O20" s="47">
        <f t="shared" si="2"/>
        <v>150</v>
      </c>
      <c r="P20" s="48">
        <f t="shared" si="3"/>
        <v>-20</v>
      </c>
      <c r="Q20" s="8"/>
    </row>
    <row r="21" spans="1:19" x14ac:dyDescent="0.25">
      <c r="A21" s="19" t="s">
        <v>28</v>
      </c>
      <c r="B21" s="35">
        <v>300</v>
      </c>
      <c r="C21" s="43"/>
      <c r="D21" s="44">
        <v>244.38</v>
      </c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7">
        <f t="shared" si="2"/>
        <v>244.38</v>
      </c>
      <c r="P21" s="48">
        <f t="shared" si="3"/>
        <v>55.620000000000005</v>
      </c>
      <c r="Q21" s="8"/>
    </row>
    <row r="22" spans="1:19" x14ac:dyDescent="0.25">
      <c r="A22" s="19" t="s">
        <v>19</v>
      </c>
      <c r="B22" s="35">
        <v>450</v>
      </c>
      <c r="C22" s="43"/>
      <c r="D22" s="44"/>
      <c r="E22" s="44"/>
      <c r="F22" s="44"/>
      <c r="G22" s="64">
        <v>410.2</v>
      </c>
      <c r="H22" s="44"/>
      <c r="I22" s="44"/>
      <c r="J22" s="44"/>
      <c r="K22" s="44"/>
      <c r="L22" s="44"/>
      <c r="M22" s="44"/>
      <c r="N22" s="44"/>
      <c r="O22" s="47">
        <f t="shared" si="2"/>
        <v>410.2</v>
      </c>
      <c r="P22" s="48">
        <f t="shared" si="3"/>
        <v>39.800000000000011</v>
      </c>
      <c r="Q22" s="8"/>
    </row>
    <row r="23" spans="1:19" x14ac:dyDescent="0.25">
      <c r="A23" s="19" t="s">
        <v>33</v>
      </c>
      <c r="B23" s="35">
        <v>1650</v>
      </c>
      <c r="C23" s="65" t="s">
        <v>52</v>
      </c>
      <c r="D23" s="44">
        <v>88.46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7">
        <f t="shared" si="2"/>
        <v>88.46</v>
      </c>
      <c r="P23" s="48">
        <f t="shared" si="3"/>
        <v>1561.54</v>
      </c>
      <c r="Q23" s="8"/>
    </row>
    <row r="24" spans="1:19" x14ac:dyDescent="0.25">
      <c r="A24" s="19" t="s">
        <v>34</v>
      </c>
      <c r="B24" s="35">
        <v>0</v>
      </c>
      <c r="C24" s="43"/>
      <c r="D24" s="44"/>
      <c r="E24" s="44"/>
      <c r="F24" s="44"/>
      <c r="G24" s="64">
        <v>204</v>
      </c>
      <c r="H24" s="44"/>
      <c r="I24" s="44"/>
      <c r="J24" s="44"/>
      <c r="K24" s="44"/>
      <c r="L24" s="44"/>
      <c r="M24" s="44"/>
      <c r="N24" s="44"/>
      <c r="O24" s="47">
        <f t="shared" si="2"/>
        <v>204</v>
      </c>
      <c r="P24" s="48">
        <f t="shared" si="3"/>
        <v>-204</v>
      </c>
      <c r="Q24" s="8"/>
    </row>
    <row r="25" spans="1:19" x14ac:dyDescent="0.25">
      <c r="A25" s="19" t="s">
        <v>20</v>
      </c>
      <c r="B25" s="35">
        <v>120</v>
      </c>
      <c r="C25" s="43">
        <v>2.0099999999999998</v>
      </c>
      <c r="D25" s="44"/>
      <c r="E25" s="44"/>
      <c r="F25" s="44">
        <v>43.95</v>
      </c>
      <c r="G25" s="44"/>
      <c r="H25" s="44"/>
      <c r="I25" s="44"/>
      <c r="J25" s="44"/>
      <c r="K25" s="44"/>
      <c r="L25" s="44"/>
      <c r="M25" s="44"/>
      <c r="N25" s="44"/>
      <c r="O25" s="47">
        <f t="shared" si="2"/>
        <v>45.96</v>
      </c>
      <c r="P25" s="48">
        <f t="shared" si="3"/>
        <v>74.039999999999992</v>
      </c>
      <c r="Q25" s="8"/>
    </row>
    <row r="26" spans="1:19" x14ac:dyDescent="0.25">
      <c r="A26" s="19" t="s">
        <v>35</v>
      </c>
      <c r="B26" s="35">
        <v>150</v>
      </c>
      <c r="C26" s="43"/>
      <c r="D26" s="44"/>
      <c r="E26" s="44"/>
      <c r="F26" s="44"/>
      <c r="G26" s="64">
        <v>150</v>
      </c>
      <c r="H26" s="44"/>
      <c r="I26" s="44"/>
      <c r="J26" s="44"/>
      <c r="K26" s="44"/>
      <c r="L26" s="44"/>
      <c r="M26" s="44"/>
      <c r="N26" s="44"/>
      <c r="O26" s="47">
        <f>SUM(C26:N26)</f>
        <v>150</v>
      </c>
      <c r="P26" s="48">
        <f t="shared" si="3"/>
        <v>0</v>
      </c>
      <c r="Q26" s="8"/>
    </row>
    <row r="27" spans="1:19" x14ac:dyDescent="0.25">
      <c r="A27" s="19" t="s">
        <v>39</v>
      </c>
      <c r="B27" s="35">
        <v>126</v>
      </c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7">
        <f>SUM(C27:N27)</f>
        <v>0</v>
      </c>
      <c r="P27" s="48">
        <f t="shared" si="3"/>
        <v>126</v>
      </c>
      <c r="Q27" s="8"/>
    </row>
    <row r="28" spans="1:19" x14ac:dyDescent="0.25">
      <c r="A28" s="19" t="s">
        <v>37</v>
      </c>
      <c r="B28" s="60">
        <v>0</v>
      </c>
      <c r="C28" s="43">
        <v>9.73</v>
      </c>
      <c r="D28" s="44"/>
      <c r="E28" s="44"/>
      <c r="F28" s="44">
        <v>10</v>
      </c>
      <c r="G28" s="44"/>
      <c r="H28" s="44"/>
      <c r="I28" s="44"/>
      <c r="J28" s="44"/>
      <c r="K28" s="44"/>
      <c r="L28" s="44"/>
      <c r="M28" s="44"/>
      <c r="N28" s="44"/>
      <c r="O28" s="47">
        <f>SUM(C28:N28)</f>
        <v>19.73</v>
      </c>
      <c r="P28" s="48">
        <f t="shared" si="3"/>
        <v>-19.73</v>
      </c>
      <c r="Q28" s="8"/>
    </row>
    <row r="29" spans="1:19" x14ac:dyDescent="0.25">
      <c r="A29" s="19" t="s">
        <v>41</v>
      </c>
      <c r="B29" s="60">
        <v>1000</v>
      </c>
      <c r="C29" s="43"/>
      <c r="D29" s="44"/>
      <c r="E29" s="44">
        <v>660</v>
      </c>
      <c r="F29" s="44"/>
      <c r="G29" s="44"/>
      <c r="H29" s="44"/>
      <c r="I29" s="44"/>
      <c r="J29" s="44"/>
      <c r="K29" s="44"/>
      <c r="L29" s="44"/>
      <c r="M29" s="44"/>
      <c r="N29" s="44"/>
      <c r="O29" s="47">
        <f t="shared" ref="O29:O34" si="4">SUM(C29:N29)</f>
        <v>660</v>
      </c>
      <c r="P29" s="48">
        <f t="shared" si="3"/>
        <v>340</v>
      </c>
      <c r="Q29" s="8"/>
    </row>
    <row r="30" spans="1:19" x14ac:dyDescent="0.25">
      <c r="A30" s="19" t="s">
        <v>40</v>
      </c>
      <c r="B30" s="35">
        <v>80</v>
      </c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7">
        <f t="shared" si="4"/>
        <v>0</v>
      </c>
      <c r="P30" s="48">
        <f>B30-O30</f>
        <v>80</v>
      </c>
      <c r="Q30" s="8"/>
    </row>
    <row r="31" spans="1:19" x14ac:dyDescent="0.25">
      <c r="A31" s="19" t="s">
        <v>38</v>
      </c>
      <c r="B31" s="35">
        <v>400</v>
      </c>
      <c r="C31" s="43"/>
      <c r="D31" s="44"/>
      <c r="E31" s="44"/>
      <c r="F31" s="44"/>
      <c r="G31" s="64">
        <v>82.2</v>
      </c>
      <c r="H31" s="44"/>
      <c r="I31" s="44"/>
      <c r="J31" s="44"/>
      <c r="K31" s="44"/>
      <c r="L31" s="44"/>
      <c r="M31" s="44"/>
      <c r="N31" s="44"/>
      <c r="O31" s="47">
        <f>SUM(C31:N31)</f>
        <v>82.2</v>
      </c>
      <c r="P31" s="48">
        <f t="shared" si="3"/>
        <v>317.8</v>
      </c>
      <c r="Q31" s="8"/>
    </row>
    <row r="32" spans="1:19" x14ac:dyDescent="0.25">
      <c r="A32" s="19" t="s">
        <v>42</v>
      </c>
      <c r="B32" s="35">
        <v>800</v>
      </c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7">
        <f t="shared" si="4"/>
        <v>0</v>
      </c>
      <c r="P32" s="48">
        <f t="shared" si="3"/>
        <v>800</v>
      </c>
      <c r="Q32" s="9"/>
      <c r="R32" s="5"/>
      <c r="S32" s="2"/>
    </row>
    <row r="33" spans="1:19" x14ac:dyDescent="0.25">
      <c r="A33" s="19" t="s">
        <v>43</v>
      </c>
      <c r="B33" s="35">
        <v>0</v>
      </c>
      <c r="C33" s="43"/>
      <c r="D33" s="44"/>
      <c r="E33" s="44"/>
      <c r="F33" s="44"/>
      <c r="G33" s="44"/>
      <c r="H33" s="44"/>
      <c r="I33" s="44"/>
      <c r="J33" s="44"/>
      <c r="K33" s="44"/>
      <c r="L33" s="44"/>
      <c r="M33" s="45"/>
      <c r="N33" s="45"/>
      <c r="O33" s="47">
        <f>SUM(C33:N33)</f>
        <v>0</v>
      </c>
      <c r="P33" s="48">
        <f t="shared" si="3"/>
        <v>0</v>
      </c>
      <c r="Q33" s="9"/>
      <c r="R33" s="5"/>
      <c r="S33" s="2"/>
    </row>
    <row r="34" spans="1:19" x14ac:dyDescent="0.25">
      <c r="A34" s="19" t="s">
        <v>44</v>
      </c>
      <c r="B34" s="35">
        <v>0</v>
      </c>
      <c r="C34" s="43"/>
      <c r="D34" s="44"/>
      <c r="E34" s="44"/>
      <c r="F34" s="44"/>
      <c r="G34" s="44"/>
      <c r="H34" s="44"/>
      <c r="I34" s="44"/>
      <c r="J34" s="44"/>
      <c r="K34" s="44"/>
      <c r="L34" s="44"/>
      <c r="M34" s="45"/>
      <c r="N34" s="45"/>
      <c r="O34" s="47">
        <f t="shared" si="4"/>
        <v>0</v>
      </c>
      <c r="P34" s="48">
        <f t="shared" si="3"/>
        <v>0</v>
      </c>
      <c r="Q34" s="9"/>
      <c r="R34" s="5"/>
      <c r="S34" s="2"/>
    </row>
    <row r="35" spans="1:19" ht="13.8" thickBot="1" x14ac:dyDescent="0.3">
      <c r="A35" s="61" t="s">
        <v>21</v>
      </c>
      <c r="B35" s="35">
        <v>0</v>
      </c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5"/>
      <c r="N35" s="45"/>
      <c r="O35" s="47">
        <f>SUM(C35:N35)</f>
        <v>0</v>
      </c>
      <c r="P35" s="48">
        <f t="shared" si="3"/>
        <v>0</v>
      </c>
      <c r="Q35" s="9"/>
      <c r="R35" s="5"/>
      <c r="S35" s="2"/>
    </row>
    <row r="36" spans="1:19" ht="13.8" thickBot="1" x14ac:dyDescent="0.3">
      <c r="A36" s="25" t="s">
        <v>27</v>
      </c>
      <c r="B36" s="38">
        <f>SUM(B17:B35)</f>
        <v>9368</v>
      </c>
      <c r="C36" s="32"/>
      <c r="D36" s="20"/>
      <c r="E36" s="20"/>
      <c r="F36" s="20"/>
      <c r="G36" s="20"/>
      <c r="H36" s="20"/>
      <c r="I36" s="20"/>
      <c r="J36" s="20"/>
      <c r="K36" s="20"/>
      <c r="L36" s="21"/>
      <c r="M36" s="68" t="s">
        <v>29</v>
      </c>
      <c r="N36" s="69"/>
      <c r="O36" s="38">
        <f>SUM(O17:O35)</f>
        <v>4086.03</v>
      </c>
      <c r="P36" s="49">
        <f>B36-O36</f>
        <v>5281.9699999999993</v>
      </c>
      <c r="Q36" s="3"/>
      <c r="R36" s="1"/>
      <c r="S36" s="1"/>
    </row>
    <row r="37" spans="1:19" ht="26.4" x14ac:dyDescent="0.25">
      <c r="A37" s="27" t="s">
        <v>25</v>
      </c>
      <c r="B37" s="39">
        <f>(B14-B36)</f>
        <v>500.59000000000015</v>
      </c>
      <c r="C37" s="3"/>
      <c r="D37" s="3"/>
      <c r="E37" s="3"/>
      <c r="F37" s="3"/>
      <c r="G37" s="3"/>
      <c r="H37" s="3"/>
      <c r="I37" s="3"/>
      <c r="J37" s="3"/>
      <c r="K37" s="3"/>
      <c r="L37" s="37"/>
      <c r="M37" s="70" t="s">
        <v>24</v>
      </c>
      <c r="N37" s="71"/>
      <c r="O37" s="52">
        <f>O14-O36</f>
        <v>5782.5599999999995</v>
      </c>
      <c r="P37" s="53"/>
      <c r="Q37" s="3"/>
      <c r="R37" s="1"/>
      <c r="S37" s="1"/>
    </row>
    <row r="38" spans="1:19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1"/>
      <c r="S38" s="1"/>
    </row>
    <row r="39" spans="1:19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1"/>
      <c r="S39" s="1"/>
    </row>
    <row r="40" spans="1:19" x14ac:dyDescent="0.25">
      <c r="A40" s="23" t="s">
        <v>45</v>
      </c>
      <c r="R40" s="1"/>
      <c r="S40" s="1"/>
    </row>
    <row r="41" spans="1:19" x14ac:dyDescent="0.25">
      <c r="A41" s="23" t="s">
        <v>43</v>
      </c>
      <c r="B41" s="62">
        <v>3000</v>
      </c>
      <c r="D41" s="23" t="s">
        <v>49</v>
      </c>
      <c r="E41" s="63"/>
      <c r="F41" s="1">
        <v>12244.5</v>
      </c>
      <c r="R41" s="1"/>
      <c r="S41" s="1"/>
    </row>
    <row r="42" spans="1:19" x14ac:dyDescent="0.25">
      <c r="A42" s="23" t="s">
        <v>46</v>
      </c>
      <c r="B42" s="62">
        <v>3500</v>
      </c>
      <c r="D42" s="23"/>
      <c r="R42" s="1"/>
      <c r="S42" s="1"/>
    </row>
    <row r="43" spans="1:19" x14ac:dyDescent="0.25">
      <c r="A43" s="23" t="s">
        <v>47</v>
      </c>
      <c r="B43" s="62">
        <v>6000</v>
      </c>
      <c r="D43" s="23"/>
      <c r="R43" s="1"/>
      <c r="S43" s="1"/>
    </row>
    <row r="44" spans="1:19" x14ac:dyDescent="0.25">
      <c r="A44" s="23" t="s">
        <v>48</v>
      </c>
      <c r="B44" s="62">
        <v>8500</v>
      </c>
      <c r="R44" s="1"/>
      <c r="S44" s="1"/>
    </row>
    <row r="45" spans="1:19" x14ac:dyDescent="0.25">
      <c r="R45" s="1"/>
      <c r="S45" s="1"/>
    </row>
    <row r="46" spans="1:19" x14ac:dyDescent="0.25">
      <c r="A46" s="23" t="s">
        <v>53</v>
      </c>
      <c r="R46" s="1"/>
      <c r="S46" s="1"/>
    </row>
    <row r="47" spans="1:19" x14ac:dyDescent="0.25">
      <c r="D47" s="4"/>
      <c r="R47" s="1"/>
      <c r="S47" s="2"/>
    </row>
    <row r="48" spans="1:19" x14ac:dyDescent="0.25">
      <c r="R48" s="1"/>
      <c r="S48" s="1"/>
    </row>
    <row r="49" spans="18:19" x14ac:dyDescent="0.25">
      <c r="R49" s="1"/>
      <c r="S49" s="2"/>
    </row>
    <row r="50" spans="18:19" x14ac:dyDescent="0.25">
      <c r="R50" s="1"/>
      <c r="S50" s="1"/>
    </row>
    <row r="51" spans="18:19" x14ac:dyDescent="0.25">
      <c r="R51" s="1"/>
      <c r="S51" s="1"/>
    </row>
    <row r="52" spans="18:19" x14ac:dyDescent="0.25">
      <c r="R52" s="1"/>
      <c r="S52" s="1"/>
    </row>
  </sheetData>
  <mergeCells count="3">
    <mergeCell ref="M14:N14"/>
    <mergeCell ref="M36:N36"/>
    <mergeCell ref="M37:N37"/>
  </mergeCells>
  <phoneticPr fontId="7" type="noConversion"/>
  <pageMargins left="0.39370078740157483" right="0.39370078740157483" top="1.2598425196850394" bottom="0.47244094488188981" header="0.9055118110236221" footer="0.35433070866141736"/>
  <pageSetup paperSize="9" scale="84" orientation="landscape" horizontalDpi="300" verticalDpi="300" r:id="rId1"/>
  <headerFooter alignWithMargins="0">
    <oddFooter xml:space="preserve">&amp;L&amp;8&amp;F&amp;R&amp;8Date Printed: &amp;D </oddFooter>
  </headerFooter>
  <ignoredErrors>
    <ignoredError sqref="O6:O7 O17:O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cp:lastPrinted>2017-03-16T16:36:58Z</cp:lastPrinted>
  <dcterms:created xsi:type="dcterms:W3CDTF">2008-11-10T15:01:41Z</dcterms:created>
  <dcterms:modified xsi:type="dcterms:W3CDTF">2019-08-04T08:35:36Z</dcterms:modified>
</cp:coreProperties>
</file>